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80" windowWidth="10800" windowHeight="6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<sst xmlns="http://schemas.openxmlformats.org/spreadsheetml/2006/main" count="135" uniqueCount="76">
  <si>
    <t>神戸市三ノ宮</t>
  </si>
  <si>
    <t>ワンダー７</t>
  </si>
  <si>
    <t>ヘルス</t>
  </si>
  <si>
    <t>利用日</t>
  </si>
  <si>
    <t>住所</t>
  </si>
  <si>
    <t>店名</t>
  </si>
  <si>
    <t>種別</t>
  </si>
  <si>
    <t>料金</t>
  </si>
  <si>
    <t>指名料</t>
  </si>
  <si>
    <t>割引</t>
  </si>
  <si>
    <t>兵庫県尼崎市</t>
  </si>
  <si>
    <t>新地</t>
  </si>
  <si>
    <t>かんなみ</t>
  </si>
  <si>
    <t>ヘルス</t>
  </si>
  <si>
    <t>神戸市福原</t>
  </si>
  <si>
    <t>ピュア</t>
  </si>
  <si>
    <t>ソープ</t>
  </si>
  <si>
    <t>ウェディングベル</t>
  </si>
  <si>
    <t>ソープ</t>
  </si>
  <si>
    <t>神戸ホットポイント</t>
  </si>
  <si>
    <t>ヘルス</t>
  </si>
  <si>
    <t>小計</t>
  </si>
  <si>
    <t>合計</t>
  </si>
  <si>
    <t>予約</t>
  </si>
  <si>
    <t>早朝</t>
  </si>
  <si>
    <t>暇</t>
  </si>
  <si>
    <t>画</t>
  </si>
  <si>
    <t>-</t>
  </si>
  <si>
    <t>○</t>
  </si>
  <si>
    <t>○</t>
  </si>
  <si>
    <t>特色</t>
  </si>
  <si>
    <t>身長176cm、毛じらみ</t>
  </si>
  <si>
    <t>B105cm、指名500割高</t>
  </si>
  <si>
    <t>説明</t>
  </si>
  <si>
    <t>レットルーム</t>
  </si>
  <si>
    <t>レットルーム</t>
  </si>
  <si>
    <t>No</t>
  </si>
  <si>
    <t>100萬＄</t>
  </si>
  <si>
    <t>ソープ</t>
  </si>
  <si>
    <t>サービス</t>
  </si>
  <si>
    <t>初アナル</t>
  </si>
  <si>
    <t>初ヘルス</t>
  </si>
  <si>
    <t>10分単価</t>
  </si>
  <si>
    <t>時間</t>
  </si>
  <si>
    <t>初３Ｐ、指名不可</t>
  </si>
  <si>
    <t>ピュア</t>
  </si>
  <si>
    <t>前回と同じ姫</t>
  </si>
  <si>
    <t>リド試用、指名不可</t>
  </si>
  <si>
    <t>曜</t>
  </si>
  <si>
    <t>木</t>
  </si>
  <si>
    <t>木</t>
  </si>
  <si>
    <t>移動</t>
  </si>
  <si>
    <t>電車</t>
  </si>
  <si>
    <t>バイク</t>
  </si>
  <si>
    <t>2003年度</t>
  </si>
  <si>
    <t>水</t>
  </si>
  <si>
    <t>前回と同じ姫、22時から</t>
  </si>
  <si>
    <t>総合計</t>
  </si>
  <si>
    <t>初ソープ、生、中出し</t>
  </si>
  <si>
    <t>大阪府北区</t>
  </si>
  <si>
    <t>ミニミニリッチ</t>
  </si>
  <si>
    <t>ヘルス</t>
  </si>
  <si>
    <t>雑誌</t>
  </si>
  <si>
    <t>初新地、2番客</t>
  </si>
  <si>
    <t>身長170でバスト90！</t>
  </si>
  <si>
    <t>2004年度</t>
  </si>
  <si>
    <t>No</t>
  </si>
  <si>
    <t>2007年度</t>
  </si>
  <si>
    <t>火</t>
  </si>
  <si>
    <t>福岡県中州</t>
  </si>
  <si>
    <t>ビキニ</t>
  </si>
  <si>
    <t>○</t>
  </si>
  <si>
    <t>レンタカ</t>
  </si>
  <si>
    <t>案内所</t>
  </si>
  <si>
    <t>ちょい太目だけど良好</t>
  </si>
  <si>
    <t>トップレス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</si>
</sst>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\&quot;#,##0_);[Red]\(&quot;\&quot;#,##0\)"/>
    <numFmt numFmtId="178" formatCode="#,##0_);[Red]\(#,##0\)"/>
    <numFmt numFmtId="179" formatCode="#,##0_ 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8" fontId="0" fillId="0" borderId="0" xfId="16" applyAlignment="1">
      <alignment/>
    </xf>
    <xf numFmtId="38" fontId="0" fillId="0" borderId="0" xfId="16" applyFont="1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0" fontId="0" fillId="0" borderId="0" xfId="16" applyNumberFormat="1" applyAlignment="1">
      <alignment/>
    </xf>
    <xf numFmtId="0" fontId="0" fillId="0" borderId="0" xfId="16" applyNumberFormat="1" applyFont="1" applyAlignment="1">
      <alignment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16" applyNumberFormat="1" applyBorder="1" applyAlignment="1">
      <alignment/>
    </xf>
    <xf numFmtId="38" fontId="0" fillId="0" borderId="1" xfId="16" applyNumberFormat="1" applyBorder="1" applyAlignment="1">
      <alignment/>
    </xf>
    <xf numFmtId="38" fontId="0" fillId="0" borderId="1" xfId="16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2">
      <selection activeCell="P27" sqref="P27"/>
    </sheetView>
  </sheetViews>
  <sheetFormatPr defaultColWidth="9.00390625" defaultRowHeight="13.5"/>
  <cols>
    <col min="1" max="1" width="3.75390625" style="0" bestFit="1" customWidth="1"/>
    <col min="2" max="2" width="11.625" style="3" bestFit="1" customWidth="1"/>
    <col min="3" max="3" width="3.375" style="3" bestFit="1" customWidth="1"/>
    <col min="4" max="4" width="13.00390625" style="0" bestFit="1" customWidth="1"/>
    <col min="5" max="5" width="3.75390625" style="0" bestFit="1" customWidth="1"/>
    <col min="6" max="6" width="16.375" style="0" bestFit="1" customWidth="1"/>
    <col min="7" max="7" width="6.875" style="0" bestFit="1" customWidth="1"/>
    <col min="8" max="8" width="5.25390625" style="0" bestFit="1" customWidth="1"/>
    <col min="9" max="10" width="7.875" style="1" bestFit="1" customWidth="1"/>
    <col min="11" max="11" width="7.25390625" style="1" customWidth="1"/>
    <col min="12" max="12" width="5.875" style="1" bestFit="1" customWidth="1"/>
    <col min="13" max="13" width="5.25390625" style="0" bestFit="1" customWidth="1"/>
    <col min="14" max="14" width="3.375" style="0" bestFit="1" customWidth="1"/>
    <col min="15" max="15" width="5.25390625" style="0" bestFit="1" customWidth="1"/>
    <col min="16" max="16" width="19.375" style="0" bestFit="1" customWidth="1"/>
  </cols>
  <sheetData>
    <row r="1" ht="13.5">
      <c r="B1" s="4" t="s">
        <v>54</v>
      </c>
    </row>
    <row r="2" spans="1:16" ht="13.5">
      <c r="A2" t="s">
        <v>66</v>
      </c>
      <c r="B2" s="3" t="s">
        <v>3</v>
      </c>
      <c r="C2" s="3" t="s">
        <v>48</v>
      </c>
      <c r="D2" t="s">
        <v>4</v>
      </c>
      <c r="E2" t="s">
        <v>36</v>
      </c>
      <c r="F2" t="s">
        <v>5</v>
      </c>
      <c r="G2" t="s">
        <v>6</v>
      </c>
      <c r="H2" t="s">
        <v>43</v>
      </c>
      <c r="I2" s="1" t="s">
        <v>7</v>
      </c>
      <c r="J2" s="1" t="s">
        <v>8</v>
      </c>
      <c r="K2" s="2" t="s">
        <v>42</v>
      </c>
      <c r="L2" s="1" t="s">
        <v>9</v>
      </c>
      <c r="M2" s="2" t="s">
        <v>33</v>
      </c>
      <c r="N2" s="2" t="s">
        <v>26</v>
      </c>
      <c r="O2" s="2" t="s">
        <v>51</v>
      </c>
      <c r="P2" t="s">
        <v>30</v>
      </c>
    </row>
    <row r="3" spans="1:16" ht="13.5">
      <c r="A3">
        <v>1</v>
      </c>
      <c r="B3" s="3">
        <v>37798</v>
      </c>
      <c r="C3" s="3" t="s">
        <v>50</v>
      </c>
      <c r="D3" t="s">
        <v>0</v>
      </c>
      <c r="E3">
        <v>1</v>
      </c>
      <c r="F3" t="s">
        <v>1</v>
      </c>
      <c r="G3" t="s">
        <v>2</v>
      </c>
      <c r="H3">
        <v>25</v>
      </c>
      <c r="I3" s="1">
        <v>7500</v>
      </c>
      <c r="J3" s="1">
        <v>2000</v>
      </c>
      <c r="K3" s="2">
        <f aca="true" t="shared" si="0" ref="K3:K11">ROUND((I3+J3)/(H3/10),0)</f>
        <v>3800</v>
      </c>
      <c r="L3" s="1">
        <v>1000</v>
      </c>
      <c r="M3" t="s">
        <v>24</v>
      </c>
      <c r="N3" t="s">
        <v>28</v>
      </c>
      <c r="O3" t="s">
        <v>52</v>
      </c>
      <c r="P3" t="s">
        <v>41</v>
      </c>
    </row>
    <row r="4" spans="1:16" ht="13.5">
      <c r="A4">
        <v>2</v>
      </c>
      <c r="B4" s="3">
        <v>37812</v>
      </c>
      <c r="C4" s="3" t="s">
        <v>49</v>
      </c>
      <c r="D4" t="s">
        <v>10</v>
      </c>
      <c r="E4">
        <v>2</v>
      </c>
      <c r="F4" t="s">
        <v>12</v>
      </c>
      <c r="G4" t="s">
        <v>11</v>
      </c>
      <c r="H4">
        <v>30</v>
      </c>
      <c r="I4" s="1">
        <v>10000</v>
      </c>
      <c r="J4" s="2"/>
      <c r="K4" s="2">
        <f t="shared" si="0"/>
        <v>3333</v>
      </c>
      <c r="L4" s="1">
        <v>1000</v>
      </c>
      <c r="M4" t="s">
        <v>25</v>
      </c>
      <c r="N4" s="2" t="s">
        <v>27</v>
      </c>
      <c r="O4" t="s">
        <v>52</v>
      </c>
      <c r="P4" s="2" t="s">
        <v>63</v>
      </c>
    </row>
    <row r="5" spans="1:16" ht="13.5">
      <c r="A5">
        <v>3</v>
      </c>
      <c r="B5" s="3">
        <v>37853</v>
      </c>
      <c r="C5" s="3" t="s">
        <v>49</v>
      </c>
      <c r="D5" t="s">
        <v>0</v>
      </c>
      <c r="E5">
        <v>3</v>
      </c>
      <c r="F5" t="s">
        <v>34</v>
      </c>
      <c r="G5" t="s">
        <v>13</v>
      </c>
      <c r="H5">
        <v>40</v>
      </c>
      <c r="I5" s="1">
        <v>13900</v>
      </c>
      <c r="J5" s="2"/>
      <c r="K5" s="2">
        <f t="shared" si="0"/>
        <v>3475</v>
      </c>
      <c r="N5" t="s">
        <v>28</v>
      </c>
      <c r="O5" t="s">
        <v>53</v>
      </c>
      <c r="P5" t="s">
        <v>44</v>
      </c>
    </row>
    <row r="6" spans="1:16" ht="13.5">
      <c r="A6">
        <v>4</v>
      </c>
      <c r="B6" s="3">
        <v>37882</v>
      </c>
      <c r="C6" s="3" t="s">
        <v>49</v>
      </c>
      <c r="D6" t="s">
        <v>0</v>
      </c>
      <c r="E6">
        <v>4</v>
      </c>
      <c r="F6" t="s">
        <v>35</v>
      </c>
      <c r="G6" t="s">
        <v>13</v>
      </c>
      <c r="H6">
        <v>40</v>
      </c>
      <c r="I6" s="1">
        <v>13000</v>
      </c>
      <c r="J6" s="1">
        <v>500</v>
      </c>
      <c r="K6" s="2">
        <f t="shared" si="0"/>
        <v>3375</v>
      </c>
      <c r="O6" t="s">
        <v>53</v>
      </c>
      <c r="P6" t="s">
        <v>40</v>
      </c>
    </row>
    <row r="7" spans="1:16" ht="13.5">
      <c r="A7">
        <v>5</v>
      </c>
      <c r="B7" s="3">
        <v>37910</v>
      </c>
      <c r="C7" s="3" t="s">
        <v>49</v>
      </c>
      <c r="D7" t="s">
        <v>14</v>
      </c>
      <c r="E7">
        <v>5</v>
      </c>
      <c r="F7" t="s">
        <v>15</v>
      </c>
      <c r="G7" t="s">
        <v>16</v>
      </c>
      <c r="H7">
        <v>60</v>
      </c>
      <c r="I7" s="1">
        <v>16000</v>
      </c>
      <c r="J7" s="1">
        <v>2000</v>
      </c>
      <c r="K7" s="2">
        <f t="shared" si="0"/>
        <v>3000</v>
      </c>
      <c r="N7" t="s">
        <v>29</v>
      </c>
      <c r="O7" t="s">
        <v>53</v>
      </c>
      <c r="P7" t="s">
        <v>58</v>
      </c>
    </row>
    <row r="8" spans="1:16" ht="13.5">
      <c r="A8">
        <v>6</v>
      </c>
      <c r="B8" s="3">
        <v>37931</v>
      </c>
      <c r="C8" s="3" t="s">
        <v>49</v>
      </c>
      <c r="D8" t="s">
        <v>14</v>
      </c>
      <c r="E8">
        <v>6</v>
      </c>
      <c r="F8" t="s">
        <v>17</v>
      </c>
      <c r="G8" t="s">
        <v>18</v>
      </c>
      <c r="H8">
        <v>80</v>
      </c>
      <c r="I8" s="1">
        <v>24000</v>
      </c>
      <c r="J8" s="2">
        <v>0</v>
      </c>
      <c r="K8" s="2">
        <f t="shared" si="0"/>
        <v>3000</v>
      </c>
      <c r="L8" s="1">
        <v>2000</v>
      </c>
      <c r="M8" t="s">
        <v>23</v>
      </c>
      <c r="N8" t="s">
        <v>29</v>
      </c>
      <c r="O8" t="s">
        <v>53</v>
      </c>
      <c r="P8" t="s">
        <v>31</v>
      </c>
    </row>
    <row r="9" spans="1:16" ht="13.5">
      <c r="A9">
        <v>7</v>
      </c>
      <c r="B9" s="3">
        <v>37938</v>
      </c>
      <c r="C9" s="3" t="s">
        <v>49</v>
      </c>
      <c r="D9" t="s">
        <v>0</v>
      </c>
      <c r="E9">
        <v>7</v>
      </c>
      <c r="F9" t="s">
        <v>19</v>
      </c>
      <c r="G9" t="s">
        <v>20</v>
      </c>
      <c r="H9">
        <v>30</v>
      </c>
      <c r="I9" s="1">
        <v>10000</v>
      </c>
      <c r="J9" s="1">
        <v>1500</v>
      </c>
      <c r="K9" s="2">
        <f t="shared" si="0"/>
        <v>3833</v>
      </c>
      <c r="N9" t="s">
        <v>29</v>
      </c>
      <c r="O9" t="s">
        <v>53</v>
      </c>
      <c r="P9" t="s">
        <v>32</v>
      </c>
    </row>
    <row r="10" spans="1:16" ht="13.5">
      <c r="A10">
        <v>8</v>
      </c>
      <c r="B10" s="3">
        <v>37959</v>
      </c>
      <c r="C10" s="3" t="s">
        <v>49</v>
      </c>
      <c r="D10" t="s">
        <v>14</v>
      </c>
      <c r="E10">
        <v>8</v>
      </c>
      <c r="F10" t="s">
        <v>37</v>
      </c>
      <c r="G10" t="s">
        <v>38</v>
      </c>
      <c r="H10">
        <v>70</v>
      </c>
      <c r="I10" s="1">
        <v>20000</v>
      </c>
      <c r="J10" s="2"/>
      <c r="K10" s="2">
        <f t="shared" si="0"/>
        <v>2857</v>
      </c>
      <c r="L10" s="1">
        <v>4000</v>
      </c>
      <c r="M10" s="2" t="s">
        <v>39</v>
      </c>
      <c r="N10" t="s">
        <v>29</v>
      </c>
      <c r="O10" t="s">
        <v>53</v>
      </c>
      <c r="P10" t="s">
        <v>47</v>
      </c>
    </row>
    <row r="11" spans="1:16" ht="13.5">
      <c r="A11">
        <v>9</v>
      </c>
      <c r="B11" s="3">
        <v>37966</v>
      </c>
      <c r="C11" s="3" t="s">
        <v>49</v>
      </c>
      <c r="D11" t="s">
        <v>14</v>
      </c>
      <c r="E11">
        <v>9</v>
      </c>
      <c r="F11" t="s">
        <v>45</v>
      </c>
      <c r="G11" t="s">
        <v>38</v>
      </c>
      <c r="H11">
        <v>80</v>
      </c>
      <c r="I11" s="1">
        <v>22000</v>
      </c>
      <c r="J11" s="2">
        <v>2000</v>
      </c>
      <c r="K11" s="2">
        <f t="shared" si="0"/>
        <v>3000</v>
      </c>
      <c r="M11" s="2"/>
      <c r="N11" t="s">
        <v>29</v>
      </c>
      <c r="O11" t="s">
        <v>53</v>
      </c>
      <c r="P11" t="s">
        <v>46</v>
      </c>
    </row>
    <row r="12" spans="8:12" ht="13.5">
      <c r="H12" t="s">
        <v>21</v>
      </c>
      <c r="I12" s="1">
        <f>SUM(I3:I11)</f>
        <v>136400</v>
      </c>
      <c r="J12" s="1">
        <f>SUM(J3:J11)</f>
        <v>8000</v>
      </c>
      <c r="L12" s="1">
        <f>SUM(L3:L11)</f>
        <v>8000</v>
      </c>
    </row>
    <row r="13" spans="8:10" ht="14.25" thickBot="1">
      <c r="H13" s="8" t="s">
        <v>22</v>
      </c>
      <c r="I13" s="11"/>
      <c r="J13" s="11">
        <f>I12+J12</f>
        <v>144400</v>
      </c>
    </row>
    <row r="14" ht="13.5">
      <c r="B14" s="4" t="s">
        <v>65</v>
      </c>
    </row>
    <row r="15" spans="1:16" ht="13.5">
      <c r="A15">
        <v>10</v>
      </c>
      <c r="B15" s="3">
        <v>37993</v>
      </c>
      <c r="C15" s="3" t="s">
        <v>55</v>
      </c>
      <c r="D15" t="s">
        <v>14</v>
      </c>
      <c r="E15">
        <v>10</v>
      </c>
      <c r="F15" t="s">
        <v>45</v>
      </c>
      <c r="G15" t="s">
        <v>38</v>
      </c>
      <c r="H15">
        <v>60</v>
      </c>
      <c r="I15" s="1">
        <v>16000</v>
      </c>
      <c r="J15" s="2">
        <v>2000</v>
      </c>
      <c r="K15" s="2">
        <f>ROUND((I15+J15)/(H15/10),0)</f>
        <v>3000</v>
      </c>
      <c r="M15" s="2"/>
      <c r="N15" t="s">
        <v>29</v>
      </c>
      <c r="O15" t="s">
        <v>53</v>
      </c>
      <c r="P15" t="s">
        <v>56</v>
      </c>
    </row>
    <row r="16" spans="1:16" ht="13.5">
      <c r="A16">
        <v>11</v>
      </c>
      <c r="B16" s="3">
        <v>38071</v>
      </c>
      <c r="C16" s="3" t="s">
        <v>50</v>
      </c>
      <c r="D16" t="s">
        <v>59</v>
      </c>
      <c r="E16">
        <v>11</v>
      </c>
      <c r="F16" t="s">
        <v>60</v>
      </c>
      <c r="G16" t="s">
        <v>61</v>
      </c>
      <c r="H16">
        <v>50</v>
      </c>
      <c r="I16" s="1">
        <v>17000</v>
      </c>
      <c r="J16" s="2"/>
      <c r="K16" s="2">
        <f>ROUND((I16+J16)/(H16/10),0)</f>
        <v>3400</v>
      </c>
      <c r="M16" s="2" t="s">
        <v>62</v>
      </c>
      <c r="N16" t="s">
        <v>29</v>
      </c>
      <c r="O16" t="s">
        <v>52</v>
      </c>
      <c r="P16" t="s">
        <v>64</v>
      </c>
    </row>
    <row r="17" spans="5:13" ht="13.5">
      <c r="E17">
        <v>12</v>
      </c>
      <c r="J17" s="2"/>
      <c r="K17" s="2" t="e">
        <f>ROUND((I17+J17)/(H17/10),0)</f>
        <v>#DIV/0!</v>
      </c>
      <c r="M17" s="2"/>
    </row>
    <row r="18" spans="8:12" ht="13.5">
      <c r="H18" t="s">
        <v>21</v>
      </c>
      <c r="I18" s="1">
        <f>SUM(I15:I17)</f>
        <v>33000</v>
      </c>
      <c r="J18" s="1">
        <f>SUM(J15:J17)</f>
        <v>2000</v>
      </c>
      <c r="L18" s="1">
        <f>SUM(L15:L17)</f>
        <v>0</v>
      </c>
    </row>
    <row r="19" spans="8:10" ht="14.25" thickBot="1">
      <c r="H19" s="8" t="s">
        <v>22</v>
      </c>
      <c r="I19" s="11"/>
      <c r="J19" s="11">
        <f>I18+J18</f>
        <v>35000</v>
      </c>
    </row>
    <row r="21" spans="7:11" ht="14.25" thickBot="1">
      <c r="G21" s="8"/>
      <c r="H21" s="8" t="s">
        <v>57</v>
      </c>
      <c r="I21" s="9"/>
      <c r="J21" s="10">
        <f>J13+J19</f>
        <v>179400</v>
      </c>
      <c r="K21" s="11"/>
    </row>
    <row r="22" spans="8:10" ht="13.5">
      <c r="H22" s="6"/>
      <c r="I22" s="6"/>
      <c r="J22" s="7"/>
    </row>
    <row r="23" spans="1:16" ht="13.5">
      <c r="A23" t="s">
        <v>66</v>
      </c>
      <c r="B23" s="3" t="s">
        <v>3</v>
      </c>
      <c r="C23" s="3" t="s">
        <v>48</v>
      </c>
      <c r="D23" t="s">
        <v>4</v>
      </c>
      <c r="E23" t="s">
        <v>36</v>
      </c>
      <c r="F23" t="s">
        <v>5</v>
      </c>
      <c r="G23" t="s">
        <v>6</v>
      </c>
      <c r="H23" t="s">
        <v>43</v>
      </c>
      <c r="I23" s="1" t="s">
        <v>7</v>
      </c>
      <c r="J23" s="1" t="s">
        <v>8</v>
      </c>
      <c r="K23" s="2" t="s">
        <v>42</v>
      </c>
      <c r="L23" s="1" t="s">
        <v>9</v>
      </c>
      <c r="M23" s="2" t="s">
        <v>33</v>
      </c>
      <c r="N23" s="2" t="s">
        <v>26</v>
      </c>
      <c r="O23" s="2" t="s">
        <v>51</v>
      </c>
      <c r="P23" t="s">
        <v>30</v>
      </c>
    </row>
    <row r="24" spans="2:10" ht="13.5">
      <c r="B24" s="4" t="s">
        <v>65</v>
      </c>
      <c r="I24" s="5"/>
      <c r="J24" s="5"/>
    </row>
    <row r="25" spans="9:15" ht="13.5">
      <c r="I25" s="5"/>
      <c r="J25" s="5"/>
      <c r="M25" t="s">
        <v>73</v>
      </c>
      <c r="O25" t="s">
        <v>72</v>
      </c>
    </row>
    <row r="26" spans="8:16" ht="13.5">
      <c r="H26">
        <v>40</v>
      </c>
      <c r="I26" s="1">
        <v>3800</v>
      </c>
      <c r="K26" s="1">
        <f>I26/4</f>
        <v>950</v>
      </c>
      <c r="M26" t="s">
        <v>73</v>
      </c>
      <c r="O26" t="s">
        <v>72</v>
      </c>
      <c r="P26" t="s">
        <v>75</v>
      </c>
    </row>
    <row r="28" spans="2:16" ht="13.5">
      <c r="B28" s="4" t="s">
        <v>67</v>
      </c>
      <c r="C28" s="3" t="s">
        <v>68</v>
      </c>
      <c r="D28" t="s">
        <v>69</v>
      </c>
      <c r="F28" t="s">
        <v>70</v>
      </c>
      <c r="G28" t="s">
        <v>61</v>
      </c>
      <c r="H28">
        <v>60</v>
      </c>
      <c r="I28" s="1">
        <v>13000</v>
      </c>
      <c r="J28" s="1">
        <v>2000</v>
      </c>
      <c r="K28" s="2">
        <f>I28/6</f>
        <v>2166.6666666666665</v>
      </c>
      <c r="L28" s="1">
        <v>2500</v>
      </c>
      <c r="M28" t="s">
        <v>73</v>
      </c>
      <c r="N28" t="s">
        <v>71</v>
      </c>
      <c r="O28" t="s">
        <v>72</v>
      </c>
      <c r="P28" t="s">
        <v>74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433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433</dc:creator>
  <cp:keywords/>
  <dc:description/>
  <cp:lastModifiedBy>Windows</cp:lastModifiedBy>
  <dcterms:created xsi:type="dcterms:W3CDTF">2003-11-17T00:38:29Z</dcterms:created>
  <dcterms:modified xsi:type="dcterms:W3CDTF">2007-10-19T02:01:26Z</dcterms:modified>
  <cp:category/>
  <cp:version/>
  <cp:contentType/>
  <cp:contentStatus/>
</cp:coreProperties>
</file>